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160"/>
  </bookViews>
  <sheets>
    <sheet name="EFE" sheetId="2" r:id="rId1"/>
  </sheets>
  <definedNames>
    <definedName name="_xlnm._FilterDatabase" localSheetId="0" hidden="1">EFE!#REF!</definedName>
    <definedName name="_xlnm.Print_Area" localSheetId="0">EFE!$A$1:$C$77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2" l="1"/>
  <c r="B48" i="2"/>
  <c r="B41" i="2"/>
  <c r="B45" i="2" s="1"/>
  <c r="B36" i="2"/>
  <c r="B16" i="2"/>
  <c r="B4" i="2"/>
  <c r="B59" i="2" l="1"/>
  <c r="B33" i="2"/>
  <c r="B61" i="2" s="1"/>
  <c r="B65" i="2" s="1"/>
  <c r="C65" i="2"/>
  <c r="C61" i="2"/>
  <c r="C59" i="2"/>
  <c r="C54" i="2"/>
  <c r="C48" i="2"/>
  <c r="C45" i="2"/>
  <c r="C41" i="2"/>
  <c r="C36" i="2"/>
  <c r="C4" i="2"/>
  <c r="C16" i="2"/>
  <c r="C33" i="2" l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<sst xmlns="http://schemas.openxmlformats.org/spreadsheetml/2006/main" count="60" uniqueCount="52">
  <si>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</si>
  <si>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</si>
  <si>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</si>
  <si>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</si>
  <si>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</si>
  <si>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</si>
  <si>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</si>
  <si>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</si>
  <si>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</si>
  <si>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</si>
  <si>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</si>
  <si>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</si>
  <si>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</si>
  <si>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</si>
  <si>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</si>
  <si>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</si>
  <si>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</si>
  <si>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</si>
  <si>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</si>
  <si>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</si>
  <si>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</si>
  <si>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</si>
  <si>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</si>
  <si>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</si>
  <si>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</si>
  <si>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</si>
  <si>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</si>
  <si>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</si>
  <si>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</si>
  <si>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</si>
  <si>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</si>
  <si>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</si>
  <si>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</si>
  <si>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</si>
  <si>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</si>
  <si>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</si>
  <si>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</si>
  <si>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</si>
  <si>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</si>
  <si>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</si>
  <si>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</si>
  <si>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</si>
  <si>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</si>
  <si>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</si>
  <si>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</si>
  <si>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</si>
  <si>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</si>
  <si>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</si>
  <si>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</si>
  <si>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</si>
  <si>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</si>
  <si>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Instituto Municipal de Vivienda de León, Guanajuato (IMUVI)
Estado de Flujos de Efectivo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</si>
</sst>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71</xdr:row>
      <xdr:rowOff>7620</xdr:rowOff>
    </xdr:from>
    <xdr:to>
      <xdr:col>2</xdr:col>
      <xdr:colOff>922020</xdr:colOff>
      <xdr:row>76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5384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8" t="s">
        <v>51</v>
      </c>
      <c r="B1" s="19"/>
      <c r="C1" s="20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31818408.210000001</v>
      </c>
      <c r="C4" s="7">
        <f>SUM(C5:C14)</f>
        <v>114340936.92000002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0</v>
      </c>
      <c r="C9" s="9">
        <v>0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9">
        <v>5361201.9800000004</v>
      </c>
      <c r="C11" s="9">
        <v>30170010.75</v>
      </c>
    </row>
    <row r="12" spans="1:22" ht="20.399999999999999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21284428</v>
      </c>
      <c r="C13" s="9">
        <v>65598253.960000001</v>
      </c>
    </row>
    <row r="14" spans="1:22" ht="11.25" customHeight="1" x14ac:dyDescent="0.2">
      <c r="A14" s="8" t="s">
        <v>7</v>
      </c>
      <c r="B14" s="9">
        <v>5172778.2300000004</v>
      </c>
      <c r="C14" s="9">
        <v>18572672.210000001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17549535.16</v>
      </c>
      <c r="C16" s="7">
        <f>SUM(C17:C32)</f>
        <v>82037646.070000008</v>
      </c>
    </row>
    <row r="17" spans="1:3" ht="11.25" customHeight="1" x14ac:dyDescent="0.2">
      <c r="A17" s="8" t="s">
        <v>9</v>
      </c>
      <c r="B17" s="9">
        <v>10359416.52</v>
      </c>
      <c r="C17" s="9">
        <v>47231488.020000003</v>
      </c>
    </row>
    <row r="18" spans="1:3" ht="11.25" customHeight="1" x14ac:dyDescent="0.2">
      <c r="A18" s="8" t="s">
        <v>10</v>
      </c>
      <c r="B18" s="9">
        <v>348418.04</v>
      </c>
      <c r="C18" s="9">
        <v>1440424.27</v>
      </c>
    </row>
    <row r="19" spans="1:3" ht="11.25" customHeight="1" x14ac:dyDescent="0.2">
      <c r="A19" s="8" t="s">
        <v>11</v>
      </c>
      <c r="B19" s="9">
        <v>1992566.16</v>
      </c>
      <c r="C19" s="9">
        <v>9634200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0</v>
      </c>
      <c r="C23" s="9">
        <v>99900.36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4849134.4400000004</v>
      </c>
      <c r="C32" s="9">
        <v>23631633.419999998</v>
      </c>
    </row>
    <row r="33" spans="1:3" ht="11.25" customHeight="1" x14ac:dyDescent="0.2">
      <c r="A33" s="4" t="s">
        <v>46</v>
      </c>
      <c r="B33" s="7">
        <f>+B4-B16</f>
        <v>14268873.050000001</v>
      </c>
      <c r="C33" s="7">
        <f>+C4-C16</f>
        <v>32303290.850000009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SUM(B42:B44)</f>
        <v>861704.49</v>
      </c>
      <c r="C41" s="7">
        <f>SUM(C42:C44)</f>
        <v>1169017.06</v>
      </c>
    </row>
    <row r="42" spans="1:3" ht="11.25" customHeight="1" x14ac:dyDescent="0.2">
      <c r="A42" s="8" t="s">
        <v>23</v>
      </c>
      <c r="B42" s="9">
        <v>0</v>
      </c>
      <c r="C42" s="9">
        <v>0</v>
      </c>
    </row>
    <row r="43" spans="1:3" ht="11.25" customHeight="1" x14ac:dyDescent="0.2">
      <c r="A43" s="8" t="s">
        <v>24</v>
      </c>
      <c r="B43" s="9">
        <v>615588.74</v>
      </c>
      <c r="C43" s="9">
        <v>879634.18</v>
      </c>
    </row>
    <row r="44" spans="1:3" ht="11.25" customHeight="1" x14ac:dyDescent="0.2">
      <c r="A44" s="8" t="s">
        <v>26</v>
      </c>
      <c r="B44" s="9">
        <v>246115.75</v>
      </c>
      <c r="C44" s="9">
        <v>289382.88</v>
      </c>
    </row>
    <row r="45" spans="1:3" ht="11.25" customHeight="1" x14ac:dyDescent="0.2">
      <c r="A45" s="4" t="s">
        <v>47</v>
      </c>
      <c r="B45" s="7">
        <f>+B36-B41</f>
        <v>-861704.49</v>
      </c>
      <c r="C45" s="7">
        <f>+C36-C41</f>
        <v>-1169017.06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SUM(B49:B52)</f>
        <v>3934280.79</v>
      </c>
      <c r="C48" s="7">
        <f>SUM(C49:C52)</f>
        <v>14125079.849999996</v>
      </c>
    </row>
    <row r="49" spans="1:3" ht="11.25" customHeight="1" x14ac:dyDescent="0.2">
      <c r="A49" s="8" t="s">
        <v>27</v>
      </c>
      <c r="B49" s="9">
        <v>0</v>
      </c>
      <c r="C49" s="9"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3934280.79</v>
      </c>
      <c r="C52" s="9">
        <v>14125079.849999996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SUM(B55:B58)</f>
        <v>7237455.7100000009</v>
      </c>
      <c r="C54" s="7">
        <f>SUM(C55:C58)</f>
        <v>20728548.629999988</v>
      </c>
    </row>
    <row r="55" spans="1:3" ht="11.25" customHeight="1" x14ac:dyDescent="0.2">
      <c r="A55" s="8" t="s">
        <v>31</v>
      </c>
      <c r="B55" s="9">
        <v>0</v>
      </c>
      <c r="C55" s="9"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7237455.7100000009</v>
      </c>
      <c r="C58" s="9">
        <v>20728548.629999988</v>
      </c>
    </row>
    <row r="59" spans="1:3" ht="11.25" customHeight="1" x14ac:dyDescent="0.2">
      <c r="A59" s="4" t="s">
        <v>48</v>
      </c>
      <c r="B59" s="7">
        <f>+B48-B54</f>
        <v>-3303174.9200000009</v>
      </c>
      <c r="C59" s="7">
        <f>+C48-C54</f>
        <v>-6603468.7799999919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+B33+B45+B59</f>
        <v>10103993.640000001</v>
      </c>
      <c r="C61" s="7">
        <f>+C33+C45+C59</f>
        <v>24530805.01000002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153024097.09000003</v>
      </c>
      <c r="C63" s="7">
        <v>128493292.08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+B61+B63</f>
        <v>163128090.73000002</v>
      </c>
      <c r="C65" s="7">
        <f>+C61+C63</f>
        <v>153024097.09000003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1" t="s">
        <v>40</v>
      </c>
      <c r="B68" s="22"/>
      <c r="C68" s="22"/>
    </row>
    <row r="71" spans="1:3" x14ac:dyDescent="0.2">
      <c r="A71" s="16"/>
      <c r="B71" s="16"/>
      <c r="C71" s="17"/>
    </row>
    <row r="72" spans="1:3" x14ac:dyDescent="0.2">
      <c r="A72" s="16"/>
      <c r="B72" s="16"/>
      <c r="C72" s="17"/>
    </row>
    <row r="73" spans="1:3" x14ac:dyDescent="0.2">
      <c r="A73" s="16"/>
      <c r="B73" s="16"/>
      <c r="C73" s="17"/>
    </row>
    <row r="74" spans="1:3" x14ac:dyDescent="0.2">
      <c r="A74" s="16"/>
      <c r="B74" s="16"/>
      <c r="C74" s="17"/>
    </row>
    <row r="75" spans="1:3" x14ac:dyDescent="0.2">
      <c r="A75" s="16"/>
      <c r="B75" s="16"/>
      <c r="C75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2022-04-21T15:16:16Z</cp:lastPrinted>
  <dcterms:created xsi:type="dcterms:W3CDTF">2012-12-11T20:31:36Z</dcterms:created>
  <dcterms:modified xsi:type="dcterms:W3CDTF">2022-04-21T15:16:19Z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